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an villar\2017\CUMPLIMIENTO\Septiembre\Publicar\"/>
    </mc:Choice>
  </mc:AlternateContent>
  <bookViews>
    <workbookView xWindow="0" yWindow="0" windowWidth="28800" windowHeight="12210" xr2:uid="{DA88BB30-B2E9-4A4A-874B-F61E347957C7}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C34" i="1"/>
  <c r="D34" i="1"/>
  <c r="E33" i="1"/>
  <c r="C33" i="1"/>
  <c r="D33" i="1"/>
  <c r="D95" i="1" l="1"/>
  <c r="C95" i="1"/>
  <c r="D94" i="1"/>
  <c r="C94" i="1"/>
  <c r="D82" i="1" l="1"/>
  <c r="C82" i="1"/>
  <c r="D81" i="1"/>
  <c r="C81" i="1"/>
  <c r="E66" i="1" l="1"/>
  <c r="D66" i="1"/>
  <c r="C66" i="1"/>
  <c r="E65" i="1"/>
  <c r="D65" i="1"/>
  <c r="C65" i="1"/>
  <c r="E20" i="1" l="1"/>
  <c r="D20" i="1"/>
  <c r="C20" i="1"/>
  <c r="E19" i="1"/>
  <c r="D19" i="1"/>
  <c r="C19" i="1"/>
  <c r="D111" i="1" l="1"/>
  <c r="C111" i="1"/>
  <c r="D110" i="1"/>
  <c r="C110" i="1"/>
  <c r="E50" i="1" l="1"/>
  <c r="D50" i="1"/>
  <c r="C50" i="1"/>
  <c r="E49" i="1"/>
  <c r="D49" i="1"/>
  <c r="C49" i="1"/>
</calcChain>
</file>

<file path=xl/sharedStrings.xml><?xml version="1.0" encoding="utf-8"?>
<sst xmlns="http://schemas.openxmlformats.org/spreadsheetml/2006/main" count="119" uniqueCount="32">
  <si>
    <t>Etiquetas de fila</t>
  </si>
  <si>
    <t>NACIONAL</t>
  </si>
  <si>
    <t>Total general</t>
  </si>
  <si>
    <t>Adelantado</t>
  </si>
  <si>
    <t>EXTERNO</t>
  </si>
  <si>
    <t>INTERNO</t>
  </si>
  <si>
    <t>no especifico</t>
  </si>
  <si>
    <t>cancelado</t>
  </si>
  <si>
    <t>cumplido</t>
  </si>
  <si>
    <t>Demorado</t>
  </si>
  <si>
    <t>Cumplimiento Itinerario</t>
  </si>
  <si>
    <t>Cumplimiento Servicio</t>
  </si>
  <si>
    <t>Externo</t>
  </si>
  <si>
    <t>interno</t>
  </si>
  <si>
    <t>Cancelado</t>
  </si>
  <si>
    <t>Cumplido</t>
  </si>
  <si>
    <t>Nal</t>
  </si>
  <si>
    <t>Internacional</t>
  </si>
  <si>
    <t>Nacional</t>
  </si>
  <si>
    <t>AVIANCA</t>
  </si>
  <si>
    <t>demorado</t>
  </si>
  <si>
    <t>SATENA</t>
  </si>
  <si>
    <t>externo</t>
  </si>
  <si>
    <t>DOM</t>
  </si>
  <si>
    <t>VIVA COLOMBIA</t>
  </si>
  <si>
    <t>AEROLINEA DE ANTIOQUIA</t>
  </si>
  <si>
    <t>EASYFLY</t>
  </si>
  <si>
    <r>
      <t xml:space="preserve">*Causas Internas: </t>
    </r>
    <r>
      <rPr>
        <sz val="11"/>
        <color theme="1"/>
        <rFont val="Calibri"/>
        <family val="2"/>
        <scheme val="minor"/>
      </rPr>
      <t>Se refiere a los motivos imputables a la aerolínea que afectan la calidad del servicio hacia el pasajero.</t>
    </r>
  </si>
  <si>
    <r>
      <t xml:space="preserve">*Causas Externas: </t>
    </r>
    <r>
      <rPr>
        <sz val="11"/>
        <color theme="1"/>
        <rFont val="Calibri"/>
        <family val="2"/>
        <scheme val="minor"/>
      </rPr>
      <t>Se refiere a los motivos No imputables a la aerolínea que afectan la calidad del servicio hacia el pasajero.</t>
    </r>
  </si>
  <si>
    <t>CUMPLIMIENTO AEROCOMERCIAL POR CAUSAS
SEPTIEMBRE 2017</t>
  </si>
  <si>
    <t>LATAM COLOMBIA</t>
  </si>
  <si>
    <t>COPA 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</si>
</sst>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Khmer UI"/>
      <family val="2"/>
    </font>
    <font>
      <b/>
      <sz val="15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rgb="FF17375E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7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thin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horizontal="left"/>
    </xf>
    <xf numFmtId="0" fontId="2" fillId="3" borderId="7" xfId="0" applyFont="1" applyFill="1" applyBorder="1" applyAlignment="1">
      <alignment horizontal="left" indent="1"/>
    </xf>
    <xf numFmtId="0" fontId="0" fillId="0" borderId="7" xfId="0" applyBorder="1" applyAlignment="1">
      <alignment horizontal="left" indent="2"/>
    </xf>
    <xf numFmtId="0" fontId="0" fillId="0" borderId="9" xfId="0" applyBorder="1" applyAlignment="1">
      <alignment horizontal="left" indent="2"/>
    </xf>
    <xf numFmtId="10" fontId="3" fillId="0" borderId="12" xfId="2" applyNumberFormat="1" applyFont="1" applyBorder="1" applyAlignment="1"/>
    <xf numFmtId="10" fontId="0" fillId="0" borderId="13" xfId="2" applyNumberFormat="1" applyFont="1" applyBorder="1"/>
    <xf numFmtId="10" fontId="3" fillId="0" borderId="15" xfId="2" applyNumberFormat="1" applyFont="1" applyBorder="1" applyAlignment="1"/>
    <xf numFmtId="10" fontId="0" fillId="0" borderId="10" xfId="2" applyNumberFormat="1" applyFont="1" applyBorder="1"/>
    <xf numFmtId="10" fontId="0" fillId="0" borderId="0" xfId="2" applyNumberFormat="1" applyFont="1" applyBorder="1"/>
    <xf numFmtId="0" fontId="2" fillId="2" borderId="16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7" xfId="0" applyFont="1" applyBorder="1" applyAlignment="1">
      <alignment horizontal="left"/>
    </xf>
    <xf numFmtId="10" fontId="2" fillId="5" borderId="14" xfId="2" applyNumberFormat="1" applyFont="1" applyFill="1" applyBorder="1"/>
    <xf numFmtId="10" fontId="0" fillId="0" borderId="0" xfId="2" applyNumberFormat="1" applyFont="1"/>
    <xf numFmtId="0" fontId="4" fillId="6" borderId="17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vertical="center" readingOrder="1"/>
    </xf>
    <xf numFmtId="0" fontId="4" fillId="6" borderId="18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10" fontId="2" fillId="4" borderId="11" xfId="2" applyNumberFormat="1" applyFont="1" applyFill="1" applyBorder="1"/>
    <xf numFmtId="10" fontId="2" fillId="4" borderId="14" xfId="2" applyNumberFormat="1" applyFont="1" applyFill="1" applyBorder="1"/>
    <xf numFmtId="166" fontId="2" fillId="0" borderId="5" xfId="1" applyNumberFormat="1" applyFont="1" applyBorder="1"/>
    <xf numFmtId="166" fontId="2" fillId="0" borderId="6" xfId="1" applyNumberFormat="1" applyFont="1" applyBorder="1"/>
    <xf numFmtId="166" fontId="2" fillId="3" borderId="0" xfId="1" applyNumberFormat="1" applyFont="1" applyFill="1" applyBorder="1"/>
    <xf numFmtId="166" fontId="2" fillId="3" borderId="8" xfId="1" applyNumberFormat="1" applyFont="1" applyFill="1" applyBorder="1"/>
    <xf numFmtId="166" fontId="0" fillId="0" borderId="0" xfId="1" applyNumberFormat="1" applyFont="1" applyBorder="1"/>
    <xf numFmtId="166" fontId="0" fillId="0" borderId="8" xfId="1" applyNumberFormat="1" applyFont="1" applyBorder="1"/>
    <xf numFmtId="166" fontId="0" fillId="0" borderId="10" xfId="1" applyNumberFormat="1" applyFont="1" applyBorder="1"/>
    <xf numFmtId="166" fontId="0" fillId="0" borderId="11" xfId="1" applyNumberFormat="1" applyFont="1" applyBorder="1"/>
    <xf numFmtId="166" fontId="2" fillId="0" borderId="0" xfId="1" applyNumberFormat="1" applyFont="1" applyBorder="1"/>
    <xf numFmtId="166" fontId="2" fillId="0" borderId="8" xfId="1" applyNumberFormat="1" applyFont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7B79-9E07-47A8-9E2B-3D5FB3E143BF}">
  <dimension ref="B1:O111"/>
  <sheetViews>
    <sheetView tabSelected="1" topLeftCell="A97" workbookViewId="0">
      <selection activeCell="G12" sqref="G12:P17"/>
    </sheetView>
  </sheetViews>
  <sheetFormatPr baseColWidth="10" defaultRowHeight="15" x14ac:dyDescent="0.25"/>
  <cols>
    <col min="1" max="1" width="3.5703125" customWidth="1"/>
    <col min="2" max="2" width="24.7109375" customWidth="1"/>
    <col min="3" max="3" width="12.85546875" customWidth="1"/>
    <col min="4" max="5" width="12.5703125" bestFit="1" customWidth="1"/>
    <col min="8" max="8" width="11.140625" customWidth="1"/>
  </cols>
  <sheetData>
    <row r="1" spans="2:15" ht="20.25" customHeight="1" thickBot="1" x14ac:dyDescent="0.3"/>
    <row r="2" spans="2:15" ht="46.5" customHeight="1" thickBot="1" x14ac:dyDescent="0.3">
      <c r="B2" s="19" t="s">
        <v>29</v>
      </c>
      <c r="C2" s="23"/>
      <c r="D2" s="23"/>
      <c r="E2" s="23"/>
      <c r="F2" s="23"/>
      <c r="G2" s="24"/>
      <c r="H2" s="20"/>
    </row>
    <row r="3" spans="2:15" x14ac:dyDescent="0.25">
      <c r="B3" s="21"/>
      <c r="C3" s="21"/>
      <c r="D3" s="21"/>
      <c r="E3" s="21"/>
      <c r="F3" s="21"/>
      <c r="G3" s="20"/>
      <c r="H3" s="20"/>
    </row>
    <row r="4" spans="2:15" x14ac:dyDescent="0.25">
      <c r="B4" s="22" t="s">
        <v>27</v>
      </c>
      <c r="C4" s="22"/>
      <c r="D4" s="22"/>
      <c r="E4" s="22"/>
      <c r="F4" s="22"/>
      <c r="G4" s="22"/>
      <c r="H4" s="22"/>
      <c r="I4" s="22"/>
    </row>
    <row r="5" spans="2:15" x14ac:dyDescent="0.25">
      <c r="B5" s="22" t="s">
        <v>28</v>
      </c>
      <c r="C5" s="22"/>
      <c r="D5" s="22"/>
      <c r="E5" s="22"/>
      <c r="F5" s="22"/>
      <c r="G5" s="20"/>
      <c r="H5" s="20"/>
    </row>
    <row r="7" spans="2:15" ht="15.75" thickBot="1" x14ac:dyDescent="0.3"/>
    <row r="8" spans="2:15" x14ac:dyDescent="0.25">
      <c r="B8" s="1" t="s">
        <v>0</v>
      </c>
      <c r="C8" s="2" t="s">
        <v>17</v>
      </c>
      <c r="D8" s="2" t="s">
        <v>16</v>
      </c>
      <c r="E8" s="3" t="s">
        <v>2</v>
      </c>
    </row>
    <row r="9" spans="2:15" x14ac:dyDescent="0.25">
      <c r="B9" s="4" t="s">
        <v>30</v>
      </c>
      <c r="C9" s="27">
        <v>77</v>
      </c>
      <c r="D9" s="27">
        <v>3172</v>
      </c>
      <c r="E9" s="28">
        <v>3249</v>
      </c>
    </row>
    <row r="10" spans="2:15" x14ac:dyDescent="0.25">
      <c r="B10" s="5" t="s">
        <v>3</v>
      </c>
      <c r="C10" s="29"/>
      <c r="D10" s="29">
        <v>3</v>
      </c>
      <c r="E10" s="30">
        <v>3</v>
      </c>
    </row>
    <row r="11" spans="2:15" x14ac:dyDescent="0.25">
      <c r="B11" s="6" t="s">
        <v>4</v>
      </c>
      <c r="C11" s="31"/>
      <c r="D11" s="31">
        <v>3</v>
      </c>
      <c r="E11" s="32">
        <v>3</v>
      </c>
    </row>
    <row r="12" spans="2:15" x14ac:dyDescent="0.25">
      <c r="B12" s="5" t="s">
        <v>14</v>
      </c>
      <c r="C12" s="29">
        <v>6</v>
      </c>
      <c r="D12" s="29">
        <v>53</v>
      </c>
      <c r="E12" s="30">
        <v>59</v>
      </c>
    </row>
    <row r="13" spans="2:15" x14ac:dyDescent="0.25">
      <c r="B13" s="6" t="s">
        <v>4</v>
      </c>
      <c r="C13" s="31"/>
      <c r="D13" s="31">
        <v>8</v>
      </c>
      <c r="E13" s="32">
        <v>8</v>
      </c>
    </row>
    <row r="14" spans="2:15" x14ac:dyDescent="0.25">
      <c r="B14" s="6" t="s">
        <v>5</v>
      </c>
      <c r="C14" s="31">
        <v>6</v>
      </c>
      <c r="D14" s="31">
        <v>45</v>
      </c>
      <c r="E14" s="32">
        <v>51</v>
      </c>
    </row>
    <row r="15" spans="2:15" x14ac:dyDescent="0.25">
      <c r="B15" s="5" t="s">
        <v>15</v>
      </c>
      <c r="C15" s="29">
        <v>58</v>
      </c>
      <c r="D15" s="29">
        <v>2674</v>
      </c>
      <c r="E15" s="30">
        <v>2732</v>
      </c>
      <c r="H15" s="18"/>
      <c r="I15" s="18"/>
      <c r="J15" s="18"/>
      <c r="K15" s="18"/>
      <c r="L15" s="18"/>
      <c r="M15" s="18"/>
      <c r="N15" s="18"/>
      <c r="O15" s="18"/>
    </row>
    <row r="16" spans="2:15" x14ac:dyDescent="0.25">
      <c r="B16" s="5" t="s">
        <v>9</v>
      </c>
      <c r="C16" s="29">
        <v>13</v>
      </c>
      <c r="D16" s="29">
        <v>442</v>
      </c>
      <c r="E16" s="30">
        <v>455</v>
      </c>
      <c r="H16" s="18"/>
      <c r="I16" s="18"/>
      <c r="J16" s="18"/>
      <c r="K16" s="18"/>
      <c r="L16" s="18"/>
      <c r="M16" s="18"/>
      <c r="N16" s="18"/>
      <c r="O16" s="18"/>
    </row>
    <row r="17" spans="2:5" x14ac:dyDescent="0.25">
      <c r="B17" s="6" t="s">
        <v>4</v>
      </c>
      <c r="C17" s="31">
        <v>6</v>
      </c>
      <c r="D17" s="31">
        <v>277</v>
      </c>
      <c r="E17" s="32">
        <v>283</v>
      </c>
    </row>
    <row r="18" spans="2:5" ht="15.75" thickBot="1" x14ac:dyDescent="0.3">
      <c r="B18" s="7" t="s">
        <v>5</v>
      </c>
      <c r="C18" s="33">
        <v>7</v>
      </c>
      <c r="D18" s="33">
        <v>165</v>
      </c>
      <c r="E18" s="34">
        <v>172</v>
      </c>
    </row>
    <row r="19" spans="2:5" ht="15.75" x14ac:dyDescent="0.3">
      <c r="B19" s="8" t="s">
        <v>10</v>
      </c>
      <c r="C19" s="9">
        <f>+C15/C9</f>
        <v>0.75324675324675328</v>
      </c>
      <c r="D19" s="9">
        <f>+D15/D9</f>
        <v>0.84300126103404793</v>
      </c>
      <c r="E19" s="26">
        <f>+E15/E9</f>
        <v>0.84087411511234222</v>
      </c>
    </row>
    <row r="20" spans="2:5" ht="16.5" thickBot="1" x14ac:dyDescent="0.35">
      <c r="B20" s="10" t="s">
        <v>11</v>
      </c>
      <c r="C20" s="11">
        <f>+C15/(C9-C11-C13-C17)</f>
        <v>0.81690140845070425</v>
      </c>
      <c r="D20" s="11">
        <f>+D15/(D9-D11-D13-D17)</f>
        <v>0.92718446601941751</v>
      </c>
      <c r="E20" s="25">
        <f>+E15/(E9-E11-E13-E17)</f>
        <v>0.9245346869712352</v>
      </c>
    </row>
    <row r="21" spans="2:5" ht="15.75" thickBot="1" x14ac:dyDescent="0.3"/>
    <row r="22" spans="2:5" x14ac:dyDescent="0.25">
      <c r="B22" s="1" t="s">
        <v>0</v>
      </c>
      <c r="C22" s="2" t="s">
        <v>17</v>
      </c>
      <c r="D22" s="2" t="s">
        <v>23</v>
      </c>
      <c r="E22" s="3" t="s">
        <v>2</v>
      </c>
    </row>
    <row r="23" spans="2:5" x14ac:dyDescent="0.25">
      <c r="B23" s="4" t="s">
        <v>24</v>
      </c>
      <c r="C23" s="27">
        <v>81</v>
      </c>
      <c r="D23" s="27">
        <v>1574</v>
      </c>
      <c r="E23" s="28">
        <v>1655</v>
      </c>
    </row>
    <row r="24" spans="2:5" x14ac:dyDescent="0.25">
      <c r="B24" s="5" t="s">
        <v>14</v>
      </c>
      <c r="C24" s="29">
        <v>2</v>
      </c>
      <c r="D24" s="29">
        <v>12</v>
      </c>
      <c r="E24" s="30">
        <v>14</v>
      </c>
    </row>
    <row r="25" spans="2:5" x14ac:dyDescent="0.25">
      <c r="B25" s="6" t="s">
        <v>4</v>
      </c>
      <c r="C25" s="31">
        <v>2</v>
      </c>
      <c r="D25" s="31">
        <v>2</v>
      </c>
      <c r="E25" s="32">
        <v>4</v>
      </c>
    </row>
    <row r="26" spans="2:5" x14ac:dyDescent="0.25">
      <c r="B26" s="6" t="s">
        <v>5</v>
      </c>
      <c r="C26" s="31"/>
      <c r="D26" s="31">
        <v>4</v>
      </c>
      <c r="E26" s="32">
        <v>4</v>
      </c>
    </row>
    <row r="27" spans="2:5" x14ac:dyDescent="0.25">
      <c r="B27" s="6" t="s">
        <v>6</v>
      </c>
      <c r="C27" s="31"/>
      <c r="D27" s="31">
        <v>6</v>
      </c>
      <c r="E27" s="32">
        <v>6</v>
      </c>
    </row>
    <row r="28" spans="2:5" x14ac:dyDescent="0.25">
      <c r="B28" s="5" t="s">
        <v>15</v>
      </c>
      <c r="C28" s="29">
        <v>64</v>
      </c>
      <c r="D28" s="29">
        <v>1336</v>
      </c>
      <c r="E28" s="30">
        <v>1400</v>
      </c>
    </row>
    <row r="29" spans="2:5" x14ac:dyDescent="0.25">
      <c r="B29" s="5" t="s">
        <v>20</v>
      </c>
      <c r="C29" s="29">
        <v>15</v>
      </c>
      <c r="D29" s="29">
        <v>226</v>
      </c>
      <c r="E29" s="30">
        <v>241</v>
      </c>
    </row>
    <row r="30" spans="2:5" x14ac:dyDescent="0.25">
      <c r="B30" s="6" t="s">
        <v>4</v>
      </c>
      <c r="C30" s="31">
        <v>9</v>
      </c>
      <c r="D30" s="31">
        <v>133</v>
      </c>
      <c r="E30" s="32">
        <v>142</v>
      </c>
    </row>
    <row r="31" spans="2:5" x14ac:dyDescent="0.25">
      <c r="B31" s="6" t="s">
        <v>5</v>
      </c>
      <c r="C31" s="31">
        <v>6</v>
      </c>
      <c r="D31" s="31">
        <v>77</v>
      </c>
      <c r="E31" s="32">
        <v>83</v>
      </c>
    </row>
    <row r="32" spans="2:5" ht="15.75" thickBot="1" x14ac:dyDescent="0.3">
      <c r="B32" s="7" t="s">
        <v>6</v>
      </c>
      <c r="C32" s="33"/>
      <c r="D32" s="33">
        <v>16</v>
      </c>
      <c r="E32" s="34">
        <v>16</v>
      </c>
    </row>
    <row r="33" spans="2:5" ht="15.75" x14ac:dyDescent="0.3">
      <c r="B33" s="8" t="s">
        <v>10</v>
      </c>
      <c r="C33" s="9">
        <f>+C28/C23</f>
        <v>0.79012345679012341</v>
      </c>
      <c r="D33" s="9">
        <f>+D28/D23</f>
        <v>0.84879288437102918</v>
      </c>
      <c r="E33" s="26">
        <f t="shared" ref="E33" si="0">+E28/E23</f>
        <v>0.84592145015105735</v>
      </c>
    </row>
    <row r="34" spans="2:5" ht="16.5" thickBot="1" x14ac:dyDescent="0.35">
      <c r="B34" s="10" t="s">
        <v>11</v>
      </c>
      <c r="C34" s="11">
        <f>+C28/(C23-C25-C30)</f>
        <v>0.91428571428571426</v>
      </c>
      <c r="D34" s="11">
        <f>+D28/(D23-D25-D30)</f>
        <v>0.9284225156358582</v>
      </c>
      <c r="E34" s="25">
        <f t="shared" ref="E34" si="1">+E28/(E23-E25-E30)</f>
        <v>0.92776673293571899</v>
      </c>
    </row>
    <row r="35" spans="2:5" ht="15.75" thickBot="1" x14ac:dyDescent="0.3"/>
    <row r="36" spans="2:5" x14ac:dyDescent="0.25">
      <c r="B36" s="1" t="s">
        <v>0</v>
      </c>
      <c r="C36" s="2" t="s">
        <v>17</v>
      </c>
      <c r="D36" s="2" t="s">
        <v>1</v>
      </c>
      <c r="E36" s="3" t="s">
        <v>2</v>
      </c>
    </row>
    <row r="37" spans="2:5" x14ac:dyDescent="0.25">
      <c r="B37" s="4" t="s">
        <v>31</v>
      </c>
      <c r="C37" s="27">
        <v>747</v>
      </c>
      <c r="D37" s="27">
        <v>297</v>
      </c>
      <c r="E37" s="28">
        <v>1044</v>
      </c>
    </row>
    <row r="38" spans="2:5" x14ac:dyDescent="0.25">
      <c r="B38" s="5" t="s">
        <v>3</v>
      </c>
      <c r="C38" s="29">
        <v>70</v>
      </c>
      <c r="D38" s="29">
        <v>2</v>
      </c>
      <c r="E38" s="30">
        <v>72</v>
      </c>
    </row>
    <row r="39" spans="2:5" x14ac:dyDescent="0.25">
      <c r="B39" s="6" t="s">
        <v>4</v>
      </c>
      <c r="C39" s="31">
        <v>5</v>
      </c>
      <c r="D39" s="31">
        <v>1</v>
      </c>
      <c r="E39" s="32">
        <v>6</v>
      </c>
    </row>
    <row r="40" spans="2:5" x14ac:dyDescent="0.25">
      <c r="B40" s="6" t="s">
        <v>5</v>
      </c>
      <c r="C40" s="31">
        <v>2</v>
      </c>
      <c r="D40" s="31"/>
      <c r="E40" s="32">
        <v>2</v>
      </c>
    </row>
    <row r="41" spans="2:5" x14ac:dyDescent="0.25">
      <c r="B41" s="6" t="s">
        <v>6</v>
      </c>
      <c r="C41" s="31">
        <v>63</v>
      </c>
      <c r="D41" s="31">
        <v>1</v>
      </c>
      <c r="E41" s="32">
        <v>64</v>
      </c>
    </row>
    <row r="42" spans="2:5" x14ac:dyDescent="0.25">
      <c r="B42" s="5" t="s">
        <v>7</v>
      </c>
      <c r="C42" s="29">
        <v>13</v>
      </c>
      <c r="D42" s="29">
        <v>1</v>
      </c>
      <c r="E42" s="30">
        <v>14</v>
      </c>
    </row>
    <row r="43" spans="2:5" x14ac:dyDescent="0.25">
      <c r="B43" s="6" t="s">
        <v>4</v>
      </c>
      <c r="C43" s="31">
        <v>10</v>
      </c>
      <c r="D43" s="31"/>
      <c r="E43" s="32">
        <v>10</v>
      </c>
    </row>
    <row r="44" spans="2:5" x14ac:dyDescent="0.25">
      <c r="B44" s="6" t="s">
        <v>5</v>
      </c>
      <c r="C44" s="31">
        <v>3</v>
      </c>
      <c r="D44" s="31">
        <v>1</v>
      </c>
      <c r="E44" s="32">
        <v>4</v>
      </c>
    </row>
    <row r="45" spans="2:5" x14ac:dyDescent="0.25">
      <c r="B45" s="5" t="s">
        <v>8</v>
      </c>
      <c r="C45" s="29">
        <v>628</v>
      </c>
      <c r="D45" s="29">
        <v>273</v>
      </c>
      <c r="E45" s="30">
        <v>901</v>
      </c>
    </row>
    <row r="46" spans="2:5" x14ac:dyDescent="0.25">
      <c r="B46" s="5" t="s">
        <v>9</v>
      </c>
      <c r="C46" s="29">
        <v>36</v>
      </c>
      <c r="D46" s="29">
        <v>21</v>
      </c>
      <c r="E46" s="30">
        <v>57</v>
      </c>
    </row>
    <row r="47" spans="2:5" x14ac:dyDescent="0.25">
      <c r="B47" s="6" t="s">
        <v>4</v>
      </c>
      <c r="C47" s="31">
        <v>22</v>
      </c>
      <c r="D47" s="31">
        <v>11</v>
      </c>
      <c r="E47" s="32">
        <v>33</v>
      </c>
    </row>
    <row r="48" spans="2:5" ht="15.75" thickBot="1" x14ac:dyDescent="0.3">
      <c r="B48" s="7" t="s">
        <v>5</v>
      </c>
      <c r="C48" s="33">
        <v>14</v>
      </c>
      <c r="D48" s="33">
        <v>10</v>
      </c>
      <c r="E48" s="34">
        <v>24</v>
      </c>
    </row>
    <row r="49" spans="2:5" ht="15.75" x14ac:dyDescent="0.3">
      <c r="B49" s="8" t="s">
        <v>10</v>
      </c>
      <c r="C49" s="9">
        <f>+C45/C37</f>
        <v>0.84069611780455156</v>
      </c>
      <c r="D49" s="9">
        <f>+D45/D37</f>
        <v>0.91919191919191923</v>
      </c>
      <c r="E49" s="26">
        <f>+E45/E37</f>
        <v>0.8630268199233716</v>
      </c>
    </row>
    <row r="50" spans="2:5" ht="16.5" thickBot="1" x14ac:dyDescent="0.35">
      <c r="B50" s="10" t="s">
        <v>11</v>
      </c>
      <c r="C50" s="11">
        <f>+C45/(C37-C39-C43-C47)</f>
        <v>0.88450704225352117</v>
      </c>
      <c r="D50" s="11">
        <f>+D45/(D37-D39-D43-D47)</f>
        <v>0.95789473684210524</v>
      </c>
      <c r="E50" s="25">
        <f>+E45/(E37-E39-E43-E47)</f>
        <v>0.90552763819095472</v>
      </c>
    </row>
    <row r="51" spans="2:5" ht="15.75" thickBot="1" x14ac:dyDescent="0.3"/>
    <row r="52" spans="2:5" x14ac:dyDescent="0.25">
      <c r="B52" s="1" t="s">
        <v>0</v>
      </c>
      <c r="C52" s="2" t="s">
        <v>17</v>
      </c>
      <c r="D52" s="2" t="s">
        <v>18</v>
      </c>
      <c r="E52" s="3" t="s">
        <v>2</v>
      </c>
    </row>
    <row r="53" spans="2:5" x14ac:dyDescent="0.25">
      <c r="B53" s="4" t="s">
        <v>19</v>
      </c>
      <c r="C53" s="27">
        <v>1511</v>
      </c>
      <c r="D53" s="27">
        <v>13003</v>
      </c>
      <c r="E53" s="28">
        <v>14514</v>
      </c>
    </row>
    <row r="54" spans="2:5" x14ac:dyDescent="0.25">
      <c r="B54" s="5" t="s">
        <v>3</v>
      </c>
      <c r="C54" s="29">
        <v>1</v>
      </c>
      <c r="D54" s="29">
        <v>41</v>
      </c>
      <c r="E54" s="30">
        <v>42</v>
      </c>
    </row>
    <row r="55" spans="2:5" x14ac:dyDescent="0.25">
      <c r="B55" s="6" t="s">
        <v>4</v>
      </c>
      <c r="C55" s="31"/>
      <c r="D55" s="31">
        <v>3</v>
      </c>
      <c r="E55" s="32">
        <v>3</v>
      </c>
    </row>
    <row r="56" spans="2:5" x14ac:dyDescent="0.25">
      <c r="B56" s="6" t="s">
        <v>5</v>
      </c>
      <c r="C56" s="31">
        <v>1</v>
      </c>
      <c r="D56" s="31">
        <v>38</v>
      </c>
      <c r="E56" s="32">
        <v>39</v>
      </c>
    </row>
    <row r="57" spans="2:5" x14ac:dyDescent="0.25">
      <c r="B57" s="5" t="s">
        <v>14</v>
      </c>
      <c r="C57" s="29">
        <v>334</v>
      </c>
      <c r="D57" s="29">
        <v>3397</v>
      </c>
      <c r="E57" s="30">
        <v>3731</v>
      </c>
    </row>
    <row r="58" spans="2:5" x14ac:dyDescent="0.25">
      <c r="B58" s="6" t="s">
        <v>4</v>
      </c>
      <c r="C58" s="31">
        <v>259</v>
      </c>
      <c r="D58" s="31">
        <v>3131</v>
      </c>
      <c r="E58" s="32">
        <v>3390</v>
      </c>
    </row>
    <row r="59" spans="2:5" x14ac:dyDescent="0.25">
      <c r="B59" s="6" t="s">
        <v>5</v>
      </c>
      <c r="C59" s="31">
        <v>59</v>
      </c>
      <c r="D59" s="31">
        <v>266</v>
      </c>
      <c r="E59" s="32">
        <v>325</v>
      </c>
    </row>
    <row r="60" spans="2:5" x14ac:dyDescent="0.25">
      <c r="B60" s="6" t="s">
        <v>6</v>
      </c>
      <c r="C60" s="31">
        <v>16</v>
      </c>
      <c r="D60" s="31">
        <v>0</v>
      </c>
      <c r="E60" s="32">
        <v>16</v>
      </c>
    </row>
    <row r="61" spans="2:5" x14ac:dyDescent="0.25">
      <c r="B61" s="5" t="s">
        <v>15</v>
      </c>
      <c r="C61" s="29">
        <v>657</v>
      </c>
      <c r="D61" s="29">
        <v>6092</v>
      </c>
      <c r="E61" s="30">
        <v>6749</v>
      </c>
    </row>
    <row r="62" spans="2:5" x14ac:dyDescent="0.25">
      <c r="B62" s="5" t="s">
        <v>20</v>
      </c>
      <c r="C62" s="29">
        <v>519</v>
      </c>
      <c r="D62" s="29">
        <v>3473</v>
      </c>
      <c r="E62" s="30">
        <v>3992</v>
      </c>
    </row>
    <row r="63" spans="2:5" x14ac:dyDescent="0.25">
      <c r="B63" s="6" t="s">
        <v>4</v>
      </c>
      <c r="C63" s="31">
        <v>294</v>
      </c>
      <c r="D63" s="31">
        <v>2119</v>
      </c>
      <c r="E63" s="32">
        <v>2413</v>
      </c>
    </row>
    <row r="64" spans="2:5" ht="15.75" thickBot="1" x14ac:dyDescent="0.3">
      <c r="B64" s="7" t="s">
        <v>5</v>
      </c>
      <c r="C64" s="33">
        <v>225</v>
      </c>
      <c r="D64" s="33">
        <v>1354</v>
      </c>
      <c r="E64" s="34">
        <v>1579</v>
      </c>
    </row>
    <row r="65" spans="2:5" ht="15.75" x14ac:dyDescent="0.3">
      <c r="B65" s="8" t="s">
        <v>10</v>
      </c>
      <c r="C65" s="9">
        <f>+C61/C53</f>
        <v>0.43481138318994045</v>
      </c>
      <c r="D65" s="9">
        <f t="shared" ref="D65:E65" si="2">+D61/D53</f>
        <v>0.46850726755364147</v>
      </c>
      <c r="E65" s="26">
        <f t="shared" si="2"/>
        <v>0.46499931101005926</v>
      </c>
    </row>
    <row r="66" spans="2:5" ht="16.5" thickBot="1" x14ac:dyDescent="0.35">
      <c r="B66" s="10" t="s">
        <v>11</v>
      </c>
      <c r="C66" s="11">
        <f>+C61/(C53-C55-C58-C63)</f>
        <v>0.68580375782880998</v>
      </c>
      <c r="D66" s="11">
        <f t="shared" ref="D66:E66" si="3">+D61/(D53-D55-D58-D63)</f>
        <v>0.78606451612903228</v>
      </c>
      <c r="E66" s="25">
        <f t="shared" si="3"/>
        <v>0.77503445107946711</v>
      </c>
    </row>
    <row r="67" spans="2:5" ht="15.75" thickBot="1" x14ac:dyDescent="0.3"/>
    <row r="68" spans="2:5" x14ac:dyDescent="0.25">
      <c r="B68" s="13" t="s">
        <v>0</v>
      </c>
      <c r="C68" s="14" t="s">
        <v>1</v>
      </c>
      <c r="D68" s="15" t="s">
        <v>2</v>
      </c>
    </row>
    <row r="69" spans="2:5" x14ac:dyDescent="0.25">
      <c r="B69" s="16" t="s">
        <v>26</v>
      </c>
      <c r="C69" s="35">
        <v>3270</v>
      </c>
      <c r="D69" s="36">
        <v>3270</v>
      </c>
    </row>
    <row r="70" spans="2:5" x14ac:dyDescent="0.25">
      <c r="B70" s="5" t="s">
        <v>3</v>
      </c>
      <c r="C70" s="29">
        <v>465</v>
      </c>
      <c r="D70" s="30">
        <v>465</v>
      </c>
    </row>
    <row r="71" spans="2:5" x14ac:dyDescent="0.25">
      <c r="B71" s="6" t="s">
        <v>4</v>
      </c>
      <c r="C71" s="31">
        <v>333</v>
      </c>
      <c r="D71" s="32">
        <v>333</v>
      </c>
    </row>
    <row r="72" spans="2:5" x14ac:dyDescent="0.25">
      <c r="B72" s="6" t="s">
        <v>5</v>
      </c>
      <c r="C72" s="31">
        <v>45</v>
      </c>
      <c r="D72" s="32">
        <v>45</v>
      </c>
    </row>
    <row r="73" spans="2:5" x14ac:dyDescent="0.25">
      <c r="B73" s="6" t="s">
        <v>6</v>
      </c>
      <c r="C73" s="31">
        <v>87</v>
      </c>
      <c r="D73" s="32">
        <v>87</v>
      </c>
    </row>
    <row r="74" spans="2:5" x14ac:dyDescent="0.25">
      <c r="B74" s="5" t="s">
        <v>14</v>
      </c>
      <c r="C74" s="29">
        <v>276</v>
      </c>
      <c r="D74" s="30">
        <v>276</v>
      </c>
    </row>
    <row r="75" spans="2:5" x14ac:dyDescent="0.25">
      <c r="B75" s="6" t="s">
        <v>4</v>
      </c>
      <c r="C75" s="31">
        <v>247</v>
      </c>
      <c r="D75" s="32">
        <v>247</v>
      </c>
    </row>
    <row r="76" spans="2:5" x14ac:dyDescent="0.25">
      <c r="B76" s="6" t="s">
        <v>5</v>
      </c>
      <c r="C76" s="31">
        <v>29</v>
      </c>
      <c r="D76" s="32">
        <v>29</v>
      </c>
    </row>
    <row r="77" spans="2:5" x14ac:dyDescent="0.25">
      <c r="B77" s="5" t="s">
        <v>15</v>
      </c>
      <c r="C77" s="29">
        <v>1343</v>
      </c>
      <c r="D77" s="30">
        <v>1343</v>
      </c>
    </row>
    <row r="78" spans="2:5" x14ac:dyDescent="0.25">
      <c r="B78" s="5" t="s">
        <v>9</v>
      </c>
      <c r="C78" s="29">
        <v>1186</v>
      </c>
      <c r="D78" s="30">
        <v>1186</v>
      </c>
    </row>
    <row r="79" spans="2:5" x14ac:dyDescent="0.25">
      <c r="B79" s="6" t="s">
        <v>4</v>
      </c>
      <c r="C79" s="31">
        <v>1054</v>
      </c>
      <c r="D79" s="32">
        <v>1054</v>
      </c>
    </row>
    <row r="80" spans="2:5" ht="15.75" thickBot="1" x14ac:dyDescent="0.3">
      <c r="B80" s="7" t="s">
        <v>5</v>
      </c>
      <c r="C80" s="33">
        <v>132</v>
      </c>
      <c r="D80" s="34">
        <v>132</v>
      </c>
    </row>
    <row r="81" spans="2:4" ht="15.75" x14ac:dyDescent="0.3">
      <c r="B81" s="8" t="s">
        <v>10</v>
      </c>
      <c r="C81" s="9">
        <f>+C77/C69</f>
        <v>0.41070336391437307</v>
      </c>
      <c r="D81" s="26">
        <f>+D77/D69</f>
        <v>0.41070336391437307</v>
      </c>
    </row>
    <row r="82" spans="2:4" ht="16.5" thickBot="1" x14ac:dyDescent="0.35">
      <c r="B82" s="10" t="s">
        <v>11</v>
      </c>
      <c r="C82" s="11">
        <f>+C77/(C69-C71-C75-C79)</f>
        <v>0.82090464547677267</v>
      </c>
      <c r="D82" s="25">
        <f>+D77/(D69-D71-D75-D79)</f>
        <v>0.82090464547677267</v>
      </c>
    </row>
    <row r="83" spans="2:4" ht="15.75" thickBot="1" x14ac:dyDescent="0.3"/>
    <row r="84" spans="2:4" x14ac:dyDescent="0.25">
      <c r="B84" s="13" t="s">
        <v>0</v>
      </c>
      <c r="C84" s="14" t="s">
        <v>1</v>
      </c>
      <c r="D84" s="15" t="s">
        <v>2</v>
      </c>
    </row>
    <row r="85" spans="2:4" x14ac:dyDescent="0.25">
      <c r="B85" s="16" t="s">
        <v>21</v>
      </c>
      <c r="C85" s="35">
        <v>2247</v>
      </c>
      <c r="D85" s="36">
        <v>2247</v>
      </c>
    </row>
    <row r="86" spans="2:4" x14ac:dyDescent="0.25">
      <c r="B86" s="5" t="s">
        <v>7</v>
      </c>
      <c r="C86" s="29">
        <v>65</v>
      </c>
      <c r="D86" s="30">
        <v>65</v>
      </c>
    </row>
    <row r="87" spans="2:4" x14ac:dyDescent="0.25">
      <c r="B87" s="6" t="s">
        <v>22</v>
      </c>
      <c r="C87" s="31">
        <v>51</v>
      </c>
      <c r="D87" s="32">
        <v>51</v>
      </c>
    </row>
    <row r="88" spans="2:4" x14ac:dyDescent="0.25">
      <c r="B88" s="6" t="s">
        <v>13</v>
      </c>
      <c r="C88" s="31">
        <v>14</v>
      </c>
      <c r="D88" s="32">
        <v>14</v>
      </c>
    </row>
    <row r="89" spans="2:4" x14ac:dyDescent="0.25">
      <c r="B89" s="5" t="s">
        <v>15</v>
      </c>
      <c r="C89" s="29">
        <v>1365</v>
      </c>
      <c r="D89" s="30">
        <v>1365</v>
      </c>
    </row>
    <row r="90" spans="2:4" x14ac:dyDescent="0.25">
      <c r="B90" s="5" t="s">
        <v>9</v>
      </c>
      <c r="C90" s="29">
        <v>817</v>
      </c>
      <c r="D90" s="30">
        <v>817</v>
      </c>
    </row>
    <row r="91" spans="2:4" x14ac:dyDescent="0.25">
      <c r="B91" s="6" t="s">
        <v>22</v>
      </c>
      <c r="C91" s="31">
        <v>658</v>
      </c>
      <c r="D91" s="32">
        <v>658</v>
      </c>
    </row>
    <row r="92" spans="2:4" x14ac:dyDescent="0.25">
      <c r="B92" s="6" t="s">
        <v>13</v>
      </c>
      <c r="C92" s="31">
        <v>157</v>
      </c>
      <c r="D92" s="32">
        <v>157</v>
      </c>
    </row>
    <row r="93" spans="2:4" ht="15.75" thickBot="1" x14ac:dyDescent="0.3">
      <c r="B93" s="7" t="s">
        <v>6</v>
      </c>
      <c r="C93" s="33">
        <v>2</v>
      </c>
      <c r="D93" s="34">
        <v>2</v>
      </c>
    </row>
    <row r="94" spans="2:4" ht="15.75" x14ac:dyDescent="0.3">
      <c r="B94" s="8" t="s">
        <v>10</v>
      </c>
      <c r="C94" s="9">
        <f>+C89/C85</f>
        <v>0.60747663551401865</v>
      </c>
      <c r="D94" s="26">
        <f>+D89/D85</f>
        <v>0.60747663551401865</v>
      </c>
    </row>
    <row r="95" spans="2:4" ht="16.5" thickBot="1" x14ac:dyDescent="0.35">
      <c r="B95" s="10" t="s">
        <v>11</v>
      </c>
      <c r="C95" s="11">
        <f>+C89/(C85-C87-C91)</f>
        <v>0.88751625487646291</v>
      </c>
      <c r="D95" s="25">
        <f>+D89/(D85-D87-D91)</f>
        <v>0.88751625487646291</v>
      </c>
    </row>
    <row r="96" spans="2:4" ht="15.75" thickBot="1" x14ac:dyDescent="0.3"/>
    <row r="97" spans="2:4" x14ac:dyDescent="0.25">
      <c r="B97" s="1" t="s">
        <v>0</v>
      </c>
      <c r="C97" s="2" t="s">
        <v>1</v>
      </c>
      <c r="D97" s="3" t="s">
        <v>2</v>
      </c>
    </row>
    <row r="98" spans="2:4" x14ac:dyDescent="0.25">
      <c r="B98" s="4" t="s">
        <v>25</v>
      </c>
      <c r="C98" s="27">
        <v>1093</v>
      </c>
      <c r="D98" s="28">
        <v>1093</v>
      </c>
    </row>
    <row r="99" spans="2:4" x14ac:dyDescent="0.25">
      <c r="B99" s="5" t="s">
        <v>3</v>
      </c>
      <c r="C99" s="29">
        <v>102</v>
      </c>
      <c r="D99" s="30">
        <v>102</v>
      </c>
    </row>
    <row r="100" spans="2:4" x14ac:dyDescent="0.25">
      <c r="B100" s="6" t="s">
        <v>12</v>
      </c>
      <c r="C100" s="31">
        <v>26</v>
      </c>
      <c r="D100" s="32">
        <v>26</v>
      </c>
    </row>
    <row r="101" spans="2:4" x14ac:dyDescent="0.25">
      <c r="B101" s="6" t="s">
        <v>13</v>
      </c>
      <c r="C101" s="31">
        <v>76</v>
      </c>
      <c r="D101" s="32">
        <v>76</v>
      </c>
    </row>
    <row r="102" spans="2:4" x14ac:dyDescent="0.25">
      <c r="B102" s="5" t="s">
        <v>14</v>
      </c>
      <c r="C102" s="29">
        <v>326</v>
      </c>
      <c r="D102" s="30">
        <v>326</v>
      </c>
    </row>
    <row r="103" spans="2:4" x14ac:dyDescent="0.25">
      <c r="B103" s="6" t="s">
        <v>12</v>
      </c>
      <c r="C103" s="31">
        <v>183</v>
      </c>
      <c r="D103" s="32">
        <v>183</v>
      </c>
    </row>
    <row r="104" spans="2:4" x14ac:dyDescent="0.25">
      <c r="B104" s="6" t="s">
        <v>13</v>
      </c>
      <c r="C104" s="31">
        <v>142</v>
      </c>
      <c r="D104" s="32">
        <v>142</v>
      </c>
    </row>
    <row r="105" spans="2:4" x14ac:dyDescent="0.25">
      <c r="B105" s="6" t="s">
        <v>6</v>
      </c>
      <c r="C105" s="31">
        <v>1</v>
      </c>
      <c r="D105" s="32">
        <v>1</v>
      </c>
    </row>
    <row r="106" spans="2:4" x14ac:dyDescent="0.25">
      <c r="B106" s="5" t="s">
        <v>15</v>
      </c>
      <c r="C106" s="29">
        <v>353</v>
      </c>
      <c r="D106" s="30">
        <v>353</v>
      </c>
    </row>
    <row r="107" spans="2:4" x14ac:dyDescent="0.25">
      <c r="B107" s="5" t="s">
        <v>9</v>
      </c>
      <c r="C107" s="29">
        <v>312</v>
      </c>
      <c r="D107" s="30">
        <v>312</v>
      </c>
    </row>
    <row r="108" spans="2:4" x14ac:dyDescent="0.25">
      <c r="B108" s="6" t="s">
        <v>12</v>
      </c>
      <c r="C108" s="31">
        <v>113</v>
      </c>
      <c r="D108" s="32">
        <v>113</v>
      </c>
    </row>
    <row r="109" spans="2:4" ht="15.75" thickBot="1" x14ac:dyDescent="0.3">
      <c r="B109" s="7" t="s">
        <v>13</v>
      </c>
      <c r="C109" s="33">
        <v>199</v>
      </c>
      <c r="D109" s="34">
        <v>199</v>
      </c>
    </row>
    <row r="110" spans="2:4" ht="15.75" x14ac:dyDescent="0.3">
      <c r="B110" s="8" t="s">
        <v>10</v>
      </c>
      <c r="C110" s="12">
        <f>+C106/C98</f>
        <v>0.32296431838975298</v>
      </c>
      <c r="D110" s="17">
        <f>+D106/D98</f>
        <v>0.32296431838975298</v>
      </c>
    </row>
    <row r="111" spans="2:4" ht="16.5" thickBot="1" x14ac:dyDescent="0.35">
      <c r="B111" s="10" t="s">
        <v>11</v>
      </c>
      <c r="C111" s="11">
        <f>+C106/(C98-C100-C103-C108)</f>
        <v>0.45784695201037612</v>
      </c>
      <c r="D111" s="25">
        <f>+D106/(D98-D100-D103-D108)</f>
        <v>0.45784695201037612</v>
      </c>
    </row>
  </sheetData>
  <mergeCells count="1">
    <mergeCell ref="B2:G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E918C3DD5CC44FB08F5A2D78177FFA" ma:contentTypeVersion="3" ma:contentTypeDescription="Crear nuevo documento." ma:contentTypeScope="" ma:versionID="d83090e217ad7806f95089cd75202b76">
  <xsd:schema xmlns:xsd="http://www.w3.org/2001/XMLSchema" xmlns:xs="http://www.w3.org/2001/XMLSchema" xmlns:p="http://schemas.microsoft.com/office/2006/metadata/properties" xmlns:ns2="8cf1b8fd-72df-4c21-8306-a5f720778edf" targetNamespace="http://schemas.microsoft.com/office/2006/metadata/properties" ma:root="true" ma:fieldsID="7aee7a9f0a8eac9d55db07a8daa255ab" ns2:_="">
    <xsd:import namespace="8cf1b8fd-72df-4c21-8306-a5f720778edf"/>
    <xsd:element name="properties">
      <xsd:complexType>
        <xsd:sequence>
          <xsd:element name="documentManagement">
            <xsd:complexType>
              <xsd:all>
                <xsd:element ref="ns2:Filtro" minOccurs="0"/>
                <xsd:element ref="ns2:Format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1b8fd-72df-4c21-8306-a5f720778edf" elementFormDefault="qualified">
    <xsd:import namespace="http://schemas.microsoft.com/office/2006/documentManagement/types"/>
    <xsd:import namespace="http://schemas.microsoft.com/office/infopath/2007/PartnerControls"/>
    <xsd:element name="Filtro" ma:index="8" nillable="true" ma:displayName="Filtro" ma:internalName="Filtro">
      <xsd:simpleType>
        <xsd:restriction base="dms:Text">
          <xsd:maxLength value="255"/>
        </xsd:restriction>
      </xsd:simpleType>
    </xsd:element>
    <xsd:element name="Formato" ma:index="9" nillable="true" ma:displayName="Formato" ma:default="/Style%20Library/Images/pdf.svg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Orden" ma:index="10" nillable="true" ma:displayName="Orden" ma:internalName="Orde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8cf1b8fd-72df-4c21-8306-a5f720778edf">2016</Filtro>
    <Orden xmlns="8cf1b8fd-72df-4c21-8306-a5f720778edf">60</Orden>
    <Formato xmlns="8cf1b8fd-72df-4c21-8306-a5f720778edf">/Style%20Library/Images/xls.svg</Formato>
  </documentManagement>
</p:properties>
</file>

<file path=customXml/itemProps1.xml><?xml version="1.0" encoding="utf-8"?>
<ds:datastoreItem xmlns:ds="http://schemas.openxmlformats.org/officeDocument/2006/customXml" ds:itemID="{B7BB3442-C1A4-4BFF-89ED-24367B0B2E06}"/>
</file>

<file path=customXml/itemProps2.xml><?xml version="1.0" encoding="utf-8"?>
<ds:datastoreItem xmlns:ds="http://schemas.openxmlformats.org/officeDocument/2006/customXml" ds:itemID="{98136E6E-91F4-493D-82CF-776F4A7A05B8}"/>
</file>

<file path=customXml/itemProps3.xml><?xml version="1.0" encoding="utf-8"?>
<ds:datastoreItem xmlns:ds="http://schemas.openxmlformats.org/officeDocument/2006/customXml" ds:itemID="{7CECDABD-CDE6-422F-87C5-9EF56EA771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Calidad del servicio septiembre 2017</dc:title>
  <dc:creator>Julian Camilo Villar Chacon</dc:creator>
  <cp:lastModifiedBy>Julian Camilo Villar Chacon</cp:lastModifiedBy>
  <dcterms:created xsi:type="dcterms:W3CDTF">2017-11-30T16:30:56Z</dcterms:created>
  <dcterms:modified xsi:type="dcterms:W3CDTF">2017-11-30T16:51:45Z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0x01010074E918C3DD5CC44FB08F5A2D78177FFA</vt:lpwstr>
  </property>
</Properties>
</file>